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EA!$A$1:$E$64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59" i="3" l="1"/>
  <c r="D22" i="3"/>
  <c r="D61" i="3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<sst xmlns="http://schemas.openxmlformats.org/spreadsheetml/2006/main" count="73" uniqueCount="57">
  <si>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</si>
  <si>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</si>
  <si>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</si>
  <si>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</si>
  <si>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</si>
  <si>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</si>
  <si>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</si>
  <si>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</si>
  <si>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</si>
  <si>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</si>
  <si>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</si>
  <si>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</si>
  <si>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</si>
  <si>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</si>
  <si>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</si>
  <si>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</si>
  <si>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</si>
  <si>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</si>
  <si>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</si>
  <si>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</si>
  <si>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</si>
  <si>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</si>
  <si>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</si>
  <si>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</si>
  <si>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</si>
  <si>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</si>
  <si>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</si>
  <si>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</si>
  <si>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</si>
  <si>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</si>
  <si>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</si>
  <si>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</si>
  <si>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</si>
  <si>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</si>
  <si>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</si>
  <si>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</si>
  <si>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</si>
  <si>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</si>
  <si>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</si>
  <si>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</si>
  <si>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</si>
  <si>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</si>
  <si>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</si>
  <si>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</si>
  <si>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</si>
  <si>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</si>
  <si>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</si>
  <si>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</si>
  <si>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</si>
  <si>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</si>
  <si>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</si>
  <si>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</si>
  <si>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</si>
  <si>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</si>
  <si>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</si>
  <si>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</si>
  <si>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MANUAL DOBLADO, GTO.
ESTADO DE ACTIVIDADES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</si>
</sst>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E6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11119479.690000001</v>
      </c>
      <c r="D4" s="28">
        <f>SUM(D5:D11)</f>
        <v>13895585.310000001</v>
      </c>
      <c r="E4" s="31" t="s">
        <v>55</v>
      </c>
    </row>
    <row r="5" spans="1:5" x14ac:dyDescent="0.2">
      <c r="A5" s="19"/>
      <c r="B5" s="20" t="s">
        <v>1</v>
      </c>
      <c r="C5" s="29">
        <v>6722361.1699999999</v>
      </c>
      <c r="D5" s="30">
        <v>6556141.8499999996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2616612.88</v>
      </c>
      <c r="D8" s="30">
        <v>5734534.2199999997</v>
      </c>
      <c r="E8" s="31">
        <v>4140</v>
      </c>
    </row>
    <row r="9" spans="1:5" x14ac:dyDescent="0.2">
      <c r="A9" s="19"/>
      <c r="B9" s="20" t="s">
        <v>47</v>
      </c>
      <c r="C9" s="29">
        <v>1723624.51</v>
      </c>
      <c r="D9" s="30">
        <v>1518462.65</v>
      </c>
      <c r="E9" s="31">
        <v>4150</v>
      </c>
    </row>
    <row r="10" spans="1:5" x14ac:dyDescent="0.2">
      <c r="A10" s="19"/>
      <c r="B10" s="20" t="s">
        <v>48</v>
      </c>
      <c r="C10" s="29">
        <v>56881.13</v>
      </c>
      <c r="D10" s="30">
        <v>86446.59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134629367.50999999</v>
      </c>
      <c r="D12" s="28">
        <f>SUM(D13:D14)</f>
        <v>185856085.44999999</v>
      </c>
      <c r="E12" s="31" t="s">
        <v>55</v>
      </c>
    </row>
    <row r="13" spans="1:5" ht="22.5" x14ac:dyDescent="0.2">
      <c r="A13" s="19"/>
      <c r="B13" s="26" t="s">
        <v>51</v>
      </c>
      <c r="C13" s="29">
        <v>134629367.50999999</v>
      </c>
      <c r="D13" s="30">
        <v>185856085.44999999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145748847.19999999</v>
      </c>
      <c r="D22" s="3">
        <f>SUM(D4+D12+D15)</f>
        <v>199751670.75999999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80697061.899999991</v>
      </c>
      <c r="D25" s="28">
        <f>SUM(D26:D28)</f>
        <v>108821440.36</v>
      </c>
      <c r="E25" s="31" t="s">
        <v>55</v>
      </c>
    </row>
    <row r="26" spans="1:5" x14ac:dyDescent="0.2">
      <c r="A26" s="19"/>
      <c r="B26" s="20" t="s">
        <v>37</v>
      </c>
      <c r="C26" s="29">
        <v>43989244.009999998</v>
      </c>
      <c r="D26" s="30">
        <v>51861277.75</v>
      </c>
      <c r="E26" s="31">
        <v>5110</v>
      </c>
    </row>
    <row r="27" spans="1:5" x14ac:dyDescent="0.2">
      <c r="A27" s="19"/>
      <c r="B27" s="20" t="s">
        <v>16</v>
      </c>
      <c r="C27" s="29">
        <v>5089948.76</v>
      </c>
      <c r="D27" s="30">
        <v>14193803.609999999</v>
      </c>
      <c r="E27" s="31">
        <v>5120</v>
      </c>
    </row>
    <row r="28" spans="1:5" x14ac:dyDescent="0.2">
      <c r="A28" s="19"/>
      <c r="B28" s="20" t="s">
        <v>17</v>
      </c>
      <c r="C28" s="29">
        <v>31617869.129999999</v>
      </c>
      <c r="D28" s="30">
        <v>42766359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13437133.57</v>
      </c>
      <c r="D29" s="28">
        <f>SUM(D30:D38)</f>
        <v>55538612.210000001</v>
      </c>
      <c r="E29" s="31" t="s">
        <v>55</v>
      </c>
    </row>
    <row r="30" spans="1:5" x14ac:dyDescent="0.2">
      <c r="A30" s="19"/>
      <c r="B30" s="20" t="s">
        <v>18</v>
      </c>
      <c r="C30" s="29">
        <v>5077931.1500000004</v>
      </c>
      <c r="D30" s="30">
        <v>5258000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140000</v>
      </c>
      <c r="E32" s="31">
        <v>5230</v>
      </c>
    </row>
    <row r="33" spans="1:5" x14ac:dyDescent="0.2">
      <c r="A33" s="19"/>
      <c r="B33" s="20" t="s">
        <v>21</v>
      </c>
      <c r="C33" s="29">
        <v>8283265.7400000002</v>
      </c>
      <c r="D33" s="30">
        <v>49958729.990000002</v>
      </c>
      <c r="E33" s="31">
        <v>5240</v>
      </c>
    </row>
    <row r="34" spans="1:5" x14ac:dyDescent="0.2">
      <c r="A34" s="19"/>
      <c r="B34" s="20" t="s">
        <v>22</v>
      </c>
      <c r="C34" s="29">
        <v>75936.679999999993</v>
      </c>
      <c r="D34" s="30">
        <v>181882.22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1654000</v>
      </c>
      <c r="D39" s="28">
        <f>SUM(D40:D42)</f>
        <v>5562580.1299999999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1654000</v>
      </c>
      <c r="D42" s="30">
        <v>5562580.1299999999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92956.5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92956.5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1084.5999999999999</v>
      </c>
      <c r="D49" s="28">
        <f>SUM(D50:D55)</f>
        <v>2649132.2000000002</v>
      </c>
      <c r="E49" s="31" t="s">
        <v>55</v>
      </c>
    </row>
    <row r="50" spans="1:9" x14ac:dyDescent="0.2">
      <c r="A50" s="19"/>
      <c r="B50" s="20" t="s">
        <v>31</v>
      </c>
      <c r="C50" s="29">
        <v>1084.5999999999999</v>
      </c>
      <c r="D50" s="30">
        <v>2649132.2000000002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95789280.069999993</v>
      </c>
      <c r="D59" s="3">
        <f>SUM(D56+D49+D43+D39+D29+D25)</f>
        <v>172664721.40000001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49959567.129999995</v>
      </c>
      <c r="D61" s="28">
        <f>D22-D59</f>
        <v>27086949.359999985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25" right="0.25" top="0.3" bottom="0.17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2019-10-31T15:25:02Z</cp:lastPrinted>
  <dcterms:created xsi:type="dcterms:W3CDTF">2012-12-11T20:29:16Z</dcterms:created>
  <dcterms:modified xsi:type="dcterms:W3CDTF">2019-10-31T15:25:55Z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